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X Contractor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b val="1"/>
      <color rgb="002563EB"/>
      <sz val="9.5"/>
    </font>
    <font>
      <name val="Calibri"/>
      <color rgb="0064748B"/>
      <sz val="9"/>
    </font>
    <font>
      <name val="Calibri"/>
      <b val="1"/>
      <color rgb="000F172A"/>
      <sz val="13"/>
    </font>
    <font>
      <name val="Calibri"/>
      <b val="1"/>
      <color rgb="000F172A"/>
      <sz val="9.5"/>
    </font>
    <font>
      <name val="Calibri"/>
      <b val="1"/>
      <color rgb="000F172A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2563EB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EFF6FF"/>
        <bgColor rgb="00EFF6FF"/>
      </patternFill>
    </fill>
    <fill>
      <patternFill patternType="solid">
        <fgColor rgb="000F172A"/>
        <bgColor rgb="000F172A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2563EB"/>
      </top>
      <bottom style="double">
        <color rgb="000F172A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7" fillId="0" borderId="1" pivotButton="0" quotePrefix="0" xfId="0"/>
    <xf numFmtId="0" fontId="0" fillId="0" borderId="1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3" fontId="7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7" fillId="4" borderId="1" pivotButton="0" quotePrefix="0" xfId="0"/>
    <xf numFmtId="3" fontId="7" fillId="4" borderId="1" applyAlignment="1" pivotButton="0" quotePrefix="0" xfId="0">
      <alignment horizontal="right"/>
    </xf>
    <xf numFmtId="164" fontId="7" fillId="4" borderId="1" applyAlignment="1" pivotButton="0" quotePrefix="0" xfId="0">
      <alignment horizontal="right"/>
    </xf>
    <xf numFmtId="164" fontId="5" fillId="4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9" fillId="0" borderId="6" applyAlignment="1" pivotButton="0" quotePrefix="0" xfId="0">
      <alignment horizontal="right"/>
    </xf>
    <xf numFmtId="164" fontId="9" fillId="0" borderId="6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8" customWidth="1" min="2" max="2"/>
    <col width="18" customWidth="1" min="3" max="3"/>
    <col width="12" customWidth="1" min="4" max="4"/>
    <col width="18" customWidth="1" min="5" max="5"/>
    <col width="20" customWidth="1" min="6" max="6"/>
  </cols>
  <sheetData>
    <row r="2">
      <c r="A2" s="1" t="inlineStr">
        <is>
          <t>LONE STAR BUILDERS &amp; CONTRACTING LLC</t>
        </is>
      </c>
      <c r="E2" s="2" t="inlineStr">
        <is>
          <t>TEXAS CONTRACTOR INVOICE &amp; LIEN WARNING</t>
        </is>
      </c>
    </row>
    <row r="3">
      <c r="A3" s="3" t="inlineStr">
        <is>
          <t>State: Texas  |  Texas General Contractor #TX-GC-884910</t>
        </is>
      </c>
      <c r="E3" s="4" t="inlineStr">
        <is>
          <t>Invoice #: TX-2026-0841</t>
        </is>
      </c>
    </row>
    <row r="4">
      <c r="A4" s="5" t="inlineStr">
        <is>
          <t>Statutory Compliance: Texas Property Code Chapter 53 (Mechanic's Lien Law)</t>
        </is>
      </c>
      <c r="E4" s="6" t="inlineStr">
        <is>
          <t>Date: October 30, 2026</t>
        </is>
      </c>
    </row>
    <row r="6">
      <c r="A6" s="7" t="inlineStr">
        <is>
          <t>TEXAS STATUTORY LIEN WARNING &amp; PROJECT SPECS</t>
        </is>
      </c>
      <c r="B6" s="8" t="n"/>
      <c r="C6" s="8" t="n"/>
      <c r="D6" s="8" t="n"/>
      <c r="E6" s="8" t="n"/>
      <c r="F6" s="9" t="n"/>
    </row>
    <row r="7">
      <c r="A7" s="10" t="inlineStr">
        <is>
          <t>Project Address:</t>
        </is>
      </c>
      <c r="B7" s="11" t="inlineStr">
        <is>
          <t>7420 Capital Parkway, Austin, TX 78746 (Travis County)</t>
        </is>
      </c>
      <c r="C7" s="12" t="n"/>
      <c r="D7" s="10" t="inlineStr">
        <is>
          <t>Original Contract Sum:</t>
        </is>
      </c>
      <c r="E7" s="11" t="inlineStr">
        <is>
          <t>$64,500.00 Fixed Lump-Sum  |  Travis County Permitted</t>
        </is>
      </c>
      <c r="F7" s="12" t="n"/>
    </row>
    <row r="8">
      <c r="A8" s="10" t="inlineStr">
        <is>
          <t>Texas Property Code Notice:</t>
        </is>
      </c>
      <c r="B8" s="11" t="inlineStr">
        <is>
          <t>Statutory Warning: Unpaid subcontractor bills may result in mechanic's lien</t>
        </is>
      </c>
      <c r="C8" s="12" t="n"/>
      <c r="D8" s="10" t="inlineStr">
        <is>
          <t>Texas Retainage Withholding:</t>
        </is>
      </c>
      <c r="E8" s="11" t="inlineStr">
        <is>
          <t>10% Statutory Retainage Required Under Tex. Prop. Code § 53.101</t>
        </is>
      </c>
      <c r="F8" s="12" t="n"/>
    </row>
    <row r="10">
      <c r="A10" s="13" t="inlineStr">
        <is>
          <t>CSI Division</t>
        </is>
      </c>
      <c r="B10" s="13" t="inlineStr">
        <is>
          <t>Trade Work Scope &amp; State Specification</t>
        </is>
      </c>
      <c r="C10" s="13" t="inlineStr">
        <is>
          <t>Category</t>
        </is>
      </c>
      <c r="D10" s="14" t="inlineStr">
        <is>
          <t>Units</t>
        </is>
      </c>
      <c r="E10" s="14" t="inlineStr">
        <is>
          <t>Unit Price ($)</t>
        </is>
      </c>
      <c r="F10" s="14" t="inlineStr">
        <is>
          <t>Amount ($)</t>
        </is>
      </c>
    </row>
    <row r="11">
      <c r="A11" s="11" t="inlineStr">
        <is>
          <t>DIV-03</t>
        </is>
      </c>
      <c r="B11" s="11" t="inlineStr">
        <is>
          <t>Concrete Foundation Pour &amp; Rebar Slab Reinforcement</t>
        </is>
      </c>
      <c r="C11" s="11" t="inlineStr">
        <is>
          <t>Structural</t>
        </is>
      </c>
      <c r="D11" s="15" t="n">
        <v>1</v>
      </c>
      <c r="E11" s="16" t="n">
        <v>18500</v>
      </c>
      <c r="F11" s="17">
        <f>D11*E11</f>
        <v/>
      </c>
    </row>
    <row r="12">
      <c r="A12" s="18" t="inlineStr">
        <is>
          <t>DIV-05</t>
        </is>
      </c>
      <c r="B12" s="18" t="inlineStr">
        <is>
          <t>Structural Steel Framing &amp; Load-Bearing Headers</t>
        </is>
      </c>
      <c r="C12" s="18" t="inlineStr">
        <is>
          <t>Framing</t>
        </is>
      </c>
      <c r="D12" s="19" t="n">
        <v>1</v>
      </c>
      <c r="E12" s="20" t="n">
        <v>16200</v>
      </c>
      <c r="F12" s="21">
        <f>D12*E12</f>
        <v/>
      </c>
    </row>
    <row r="13">
      <c r="A13" s="11" t="inlineStr">
        <is>
          <t>DIV-09</t>
        </is>
      </c>
      <c r="B13" s="11" t="inlineStr">
        <is>
          <t>Drywall Hanging, Level 4 Texture &amp; Interior Paint</t>
        </is>
      </c>
      <c r="C13" s="11" t="inlineStr">
        <is>
          <t>Finishes</t>
        </is>
      </c>
      <c r="D13" s="15" t="n">
        <v>1</v>
      </c>
      <c r="E13" s="16" t="n">
        <v>12800</v>
      </c>
      <c r="F13" s="17">
        <f>D13*E13</f>
        <v/>
      </c>
    </row>
    <row r="14">
      <c r="A14" s="18" t="inlineStr">
        <is>
          <t>DIV-15</t>
        </is>
      </c>
      <c r="B14" s="18" t="inlineStr">
        <is>
          <t>Commercial HVAC Duct Installation &amp; Air Balance</t>
        </is>
      </c>
      <c r="C14" s="18" t="inlineStr">
        <is>
          <t>Mechanical</t>
        </is>
      </c>
      <c r="D14" s="19" t="n">
        <v>1</v>
      </c>
      <c r="E14" s="20" t="n">
        <v>9500</v>
      </c>
      <c r="F14" s="21">
        <f>D14*E14</f>
        <v/>
      </c>
    </row>
    <row r="15">
      <c r="A15" s="11" t="inlineStr">
        <is>
          <t>DIV-16</t>
        </is>
      </c>
      <c r="B15" s="11" t="inlineStr">
        <is>
          <t>Electrical Service Panel Upgrade to 400A Three-Phase</t>
        </is>
      </c>
      <c r="C15" s="11" t="inlineStr">
        <is>
          <t>Electrical</t>
        </is>
      </c>
      <c r="D15" s="15" t="n">
        <v>1</v>
      </c>
      <c r="E15" s="16" t="n">
        <v>7500</v>
      </c>
      <c r="F15" s="17">
        <f>D15*E15</f>
        <v/>
      </c>
    </row>
    <row r="17">
      <c r="A17" s="22" t="inlineStr">
        <is>
          <t>TEXAS STATUTORY NOTICE &amp; COMPLIANCE:</t>
        </is>
      </c>
      <c r="E17" s="4" t="inlineStr">
        <is>
          <t>Subtotal Trade Labor &amp; Materials:</t>
        </is>
      </c>
      <c r="F17" s="23">
        <f>SUM(F11:F15)</f>
        <v/>
      </c>
    </row>
    <row r="18">
      <c r="A18" s="24" t="inlineStr">
        <is>
          <t>NOTICE TO OWNER: Under Texas Property Code Chapter 53, failure to pay contractor may subject your property to a mechanic's lien.</t>
        </is>
      </c>
      <c r="E18" s="25" t="inlineStr">
        <is>
          <t>Texas State &amp; Local Sales Tax (8.25%):</t>
        </is>
      </c>
      <c r="F18" s="26">
        <f>F17*0.0825</f>
        <v/>
      </c>
    </row>
    <row r="19">
      <c r="A19" s="24" t="inlineStr">
        <is>
          <t>Authorized Contractor Sign-off: _________________________    Date: 10/30/2026</t>
        </is>
      </c>
      <c r="E19" s="27" t="inlineStr">
        <is>
          <t>Total Amount Due (TX):</t>
        </is>
      </c>
      <c r="F19" s="28">
        <f>F17+F18</f>
        <v/>
      </c>
    </row>
  </sheetData>
  <mergeCells count="8">
    <mergeCell ref="E4:F4"/>
    <mergeCell ref="B7:C7"/>
    <mergeCell ref="E7:F7"/>
    <mergeCell ref="E2:F2"/>
    <mergeCell ref="A6:F6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2026-10-30T10:11:37Z</dcterms:created>
  <dcterms:modified xmlns:dcterms="http://purl.org/dc/terms/" xmlns:xsi="http://www.w3.org/2001/XMLSchema-instance" xsi:type="dcterms:W3CDTF">2026-10-30T10:11:37Z</dcterms:modified>
</cp:coreProperties>
</file>