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rade Estimate &amp; Invo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"/>
    <numFmt numFmtId="165" formatCode="$#,##0.00"/>
  </numFmts>
  <fonts count="11">
    <font>
      <name val="Calibri"/>
      <family val="2"/>
      <color theme="1"/>
      <sz val="11"/>
      <scheme val="minor"/>
    </font>
    <font>
      <name val="Calibri"/>
      <b val="1"/>
      <color rgb="00334155"/>
      <sz val="15"/>
    </font>
    <font>
      <name val="Calibri"/>
      <b val="1"/>
      <color rgb="00475569"/>
      <sz val="9.5"/>
    </font>
    <font>
      <name val="Calibri"/>
      <color rgb="0064748B"/>
      <sz val="9"/>
    </font>
    <font>
      <name val="Calibri"/>
      <b val="1"/>
      <color rgb="00334155"/>
      <sz val="12"/>
    </font>
    <font>
      <name val="Calibri"/>
      <b val="1"/>
      <color rgb="000F172A"/>
      <sz val="9.5"/>
    </font>
    <font>
      <name val="Calibri"/>
      <b val="1"/>
      <color rgb="00FFFFFF"/>
      <sz val="10"/>
    </font>
    <font>
      <name val="Calibri"/>
      <color rgb="001E293B"/>
      <sz val="9.5"/>
    </font>
    <font>
      <name val="Calibri"/>
      <b val="1"/>
      <color rgb="00FFFFFF"/>
      <sz val="9.5"/>
    </font>
    <font>
      <name val="Calibri"/>
      <b val="1"/>
      <color rgb="00475569"/>
      <sz val="13"/>
    </font>
    <font>
      <name val="Calibri"/>
      <i val="1"/>
      <color rgb="0064748B"/>
      <sz val="8.5"/>
    </font>
  </fonts>
  <fills count="4">
    <fill>
      <patternFill/>
    </fill>
    <fill>
      <patternFill patternType="gray125"/>
    </fill>
    <fill>
      <patternFill patternType="solid">
        <fgColor rgb="00334155"/>
        <bgColor rgb="00334155"/>
      </patternFill>
    </fill>
    <fill>
      <patternFill patternType="solid">
        <fgColor rgb="00F8FAFC"/>
        <bgColor rgb="00F8FAFC"/>
      </patternFill>
    </fill>
  </fills>
  <borders count="3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  <border>
      <top style="thin">
        <color rgb="00475569"/>
      </top>
      <bottom style="double">
        <color rgb="00334155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pivotButton="0" quotePrefix="0" xfId="0"/>
    <xf numFmtId="0" fontId="4" fillId="0" borderId="0" applyAlignment="1" pivotButton="0" quotePrefix="0" xfId="0">
      <alignment horizontal="right"/>
    </xf>
    <xf numFmtId="0" fontId="2" fillId="0" borderId="0" pivotButton="0" quotePrefix="0" xfId="0"/>
    <xf numFmtId="0" fontId="5" fillId="0" borderId="0" applyAlignment="1" pivotButton="0" quotePrefix="0" xfId="0">
      <alignment horizontal="right"/>
    </xf>
    <xf numFmtId="0" fontId="3" fillId="0" borderId="0" pivotButton="0" quotePrefix="0" xfId="0"/>
    <xf numFmtId="0" fontId="3" fillId="0" borderId="0" applyAlignment="1" pivotButton="0" quotePrefix="0" xfId="0">
      <alignment horizontal="right"/>
    </xf>
    <xf numFmtId="0" fontId="6" fillId="2" borderId="1" pivotButton="0" quotePrefix="0" xfId="0"/>
    <xf numFmtId="0" fontId="0" fillId="0" borderId="1" pivotButton="0" quotePrefix="0" xfId="0"/>
    <xf numFmtId="0" fontId="5" fillId="3" borderId="1" pivotButton="0" quotePrefix="0" xfId="0"/>
    <xf numFmtId="0" fontId="7" fillId="3" borderId="1" pivotButton="0" quotePrefix="0" xfId="0"/>
    <xf numFmtId="0" fontId="0" fillId="3" borderId="1" pivotButton="0" quotePrefix="0" xfId="0"/>
    <xf numFmtId="0" fontId="8" fillId="2" borderId="1" applyAlignment="1" pivotButton="0" quotePrefix="0" xfId="0">
      <alignment horizontal="center"/>
    </xf>
    <xf numFmtId="0" fontId="8" fillId="2" borderId="1" applyAlignment="1" pivotButton="0" quotePrefix="0" xfId="0">
      <alignment horizontal="left"/>
    </xf>
    <xf numFmtId="0" fontId="8" fillId="2" borderId="1" applyAlignment="1" pivotButton="0" quotePrefix="0" xfId="0">
      <alignment horizontal="right"/>
    </xf>
    <xf numFmtId="0" fontId="7" fillId="0" borderId="1" applyAlignment="1" pivotButton="0" quotePrefix="0" xfId="0">
      <alignment horizontal="center"/>
    </xf>
    <xf numFmtId="0" fontId="7" fillId="0" borderId="1" pivotButton="0" quotePrefix="0" xfId="0"/>
    <xf numFmtId="164" fontId="7" fillId="0" borderId="1" applyAlignment="1" pivotButton="0" quotePrefix="0" xfId="0">
      <alignment horizontal="center"/>
    </xf>
    <xf numFmtId="165" fontId="7" fillId="0" borderId="1" applyAlignment="1" pivotButton="0" quotePrefix="0" xfId="0">
      <alignment horizontal="right"/>
    </xf>
    <xf numFmtId="0" fontId="7" fillId="3" borderId="1" applyAlignment="1" pivotButton="0" quotePrefix="0" xfId="0">
      <alignment horizontal="center"/>
    </xf>
    <xf numFmtId="164" fontId="7" fillId="3" borderId="1" applyAlignment="1" pivotButton="0" quotePrefix="0" xfId="0">
      <alignment horizontal="center"/>
    </xf>
    <xf numFmtId="165" fontId="7" fillId="3" borderId="1" applyAlignment="1" pivotButton="0" quotePrefix="0" xfId="0">
      <alignment horizontal="right"/>
    </xf>
    <xf numFmtId="0" fontId="5" fillId="0" borderId="0" pivotButton="0" quotePrefix="0" xfId="0"/>
    <xf numFmtId="165" fontId="5" fillId="0" borderId="0" applyAlignment="1" pivotButton="0" quotePrefix="0" xfId="0">
      <alignment horizontal="right"/>
    </xf>
    <xf numFmtId="0" fontId="10" fillId="0" borderId="0" pivotButton="0" quotePrefix="0" xfId="0"/>
    <xf numFmtId="0" fontId="9" fillId="0" borderId="0" applyAlignment="1" pivotButton="0" quotePrefix="0" xfId="0">
      <alignment horizontal="right"/>
    </xf>
    <xf numFmtId="165" fontId="9" fillId="0" borderId="2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2:F19"/>
  <sheetViews>
    <sheetView showGridLines="1" workbookViewId="0">
      <selection activeCell="A1" sqref="A1"/>
    </sheetView>
  </sheetViews>
  <sheetFormatPr baseColWidth="8" defaultRowHeight="15"/>
  <cols>
    <col width="15" customWidth="1" min="1" max="1"/>
    <col width="44" customWidth="1" min="2" max="2"/>
    <col width="18" customWidth="1" min="3" max="3"/>
    <col width="18" customWidth="1" min="4" max="4"/>
    <col width="20" customWidth="1" min="5" max="5"/>
    <col width="22" customWidth="1" min="6" max="6"/>
  </cols>
  <sheetData>
    <row r="2">
      <c r="A2" s="1" t="inlineStr">
        <is>
          <t>APEX PEAK ROOFING &amp; RESTORATION LLC</t>
        </is>
      </c>
      <c r="E2" s="2" t="inlineStr">
        <is>
          <t>ROOFING DAMAGE ASSESSMENT &amp; INSURANCE REPAIR ESTIMATE</t>
        </is>
      </c>
    </row>
    <row r="3">
      <c r="A3" s="3" t="inlineStr">
        <is>
          <t>Architectural Shingle Roof (32 Roofing Squares - 3,200 SF)</t>
        </is>
      </c>
      <c r="E3" s="4" t="inlineStr">
        <is>
          <t>Work Order #: TRD-2026-7740</t>
        </is>
      </c>
    </row>
    <row r="4">
      <c r="A4" s="5" t="inlineStr">
        <is>
          <t>Compliance: National Roofing Contractors Association (NRCA) &amp; Haag Certified</t>
        </is>
      </c>
      <c r="E4" s="6" t="inlineStr">
        <is>
          <t>Date of Service: October 30, 2026</t>
        </is>
      </c>
    </row>
    <row r="6">
      <c r="A6" s="7" t="inlineStr">
        <is>
          <t xml:space="preserve">  ROOF STORM ASSESSMENT &amp; INSURANCE CLAIM PARAMETERS</t>
        </is>
      </c>
      <c r="B6" s="8" t="n"/>
      <c r="C6" s="8" t="n"/>
      <c r="D6" s="8" t="n"/>
      <c r="E6" s="8" t="n"/>
      <c r="F6" s="8" t="n"/>
    </row>
    <row r="7">
      <c r="A7" s="9" t="inlineStr">
        <is>
          <t>Homeowner &amp; Site:</t>
        </is>
      </c>
      <c r="B7" s="10" t="inlineStr">
        <is>
          <t>Michael &amp; Jennifer Ortiz | 1140 Willow Creek Rd, Denver CO</t>
        </is>
      </c>
      <c r="C7" s="11" t="n"/>
      <c r="D7" s="9" t="inlineStr">
        <is>
          <t>Haag Certified Inspector:</t>
        </is>
      </c>
      <c r="E7" s="10" t="inlineStr">
        <is>
          <t>Brett Callahan, HCI-R (Inspector ID #2026-DEN-88)</t>
        </is>
      </c>
      <c r="F7" s="11" t="n"/>
    </row>
    <row r="8">
      <c r="A8" s="9" t="inlineStr">
        <is>
          <t>Insurance Claim Ref:</t>
        </is>
      </c>
      <c r="B8" s="10" t="inlineStr">
        <is>
          <t>State Farm Claim #CL-9941-Denver | Hail Date: 08/14/2026</t>
        </is>
      </c>
      <c r="C8" s="11" t="n"/>
      <c r="D8" s="9" t="inlineStr">
        <is>
          <t>Total Pitch &amp; Squares:</t>
        </is>
      </c>
      <c r="E8" s="10" t="inlineStr">
        <is>
          <t>32.0 Squares | 7/12 Pitch | GAF Timberline HDZ Shingles</t>
        </is>
      </c>
      <c r="F8" s="11" t="n"/>
    </row>
    <row r="10">
      <c r="A10" s="12" t="inlineStr">
        <is>
          <t>Scope Item</t>
        </is>
      </c>
      <c r="B10" s="13" t="inlineStr">
        <is>
          <t>Roofing Component &amp; Restoration Scope</t>
        </is>
      </c>
      <c r="C10" s="12" t="inlineStr">
        <is>
          <t>Squares / LF</t>
        </is>
      </c>
      <c r="D10" s="14" t="inlineStr">
        <is>
          <t>Unit Price ($)</t>
        </is>
      </c>
      <c r="E10" s="14" t="inlineStr">
        <is>
          <t>Labor Cost ($)</t>
        </is>
      </c>
      <c r="F10" s="14" t="inlineStr">
        <is>
          <t>Estimate ($)</t>
        </is>
      </c>
    </row>
    <row r="11">
      <c r="A11" s="15" t="inlineStr">
        <is>
          <t>ROOF-TEAR</t>
        </is>
      </c>
      <c r="B11" s="16" t="inlineStr">
        <is>
          <t>Tear-Off Existing 1-Layer Asphalt Shingles &amp; Haul</t>
        </is>
      </c>
      <c r="C11" s="17" t="n">
        <v>32</v>
      </c>
      <c r="D11" s="18" t="n">
        <v>55</v>
      </c>
      <c r="E11" s="18" t="n">
        <v>1760</v>
      </c>
      <c r="F11" s="18" t="n">
        <v>1760</v>
      </c>
    </row>
    <row r="12">
      <c r="A12" s="19" t="inlineStr">
        <is>
          <t>ROOF-SHING</t>
        </is>
      </c>
      <c r="B12" s="10" t="inlineStr">
        <is>
          <t>Install GAF Timberline HDZ Lifetime Shingles</t>
        </is>
      </c>
      <c r="C12" s="20" t="n">
        <v>32</v>
      </c>
      <c r="D12" s="21" t="n">
        <v>135</v>
      </c>
      <c r="E12" s="21" t="n">
        <v>1920</v>
      </c>
      <c r="F12" s="21" t="n">
        <v>4320</v>
      </c>
    </row>
    <row r="13">
      <c r="A13" s="15" t="inlineStr">
        <is>
          <t>ROOF-ICE</t>
        </is>
      </c>
      <c r="B13" s="16" t="inlineStr">
        <is>
          <t>Ice &amp; Water Shield Leak Barrier at Eaves &amp; Valleys</t>
        </is>
      </c>
      <c r="C13" s="17" t="n">
        <v>8</v>
      </c>
      <c r="D13" s="18" t="n">
        <v>75</v>
      </c>
      <c r="E13" s="18" t="n">
        <v>240</v>
      </c>
      <c r="F13" s="18" t="n">
        <v>600</v>
      </c>
    </row>
    <row r="14">
      <c r="A14" s="19" t="inlineStr">
        <is>
          <t>ROOF-DRIP</t>
        </is>
      </c>
      <c r="B14" s="10" t="inlineStr">
        <is>
          <t>Corrosion-Resistant Painted Aluminum Drip Edge</t>
        </is>
      </c>
      <c r="C14" s="20" t="n">
        <v>240</v>
      </c>
      <c r="D14" s="21" t="n">
        <v>2.5</v>
      </c>
      <c r="E14" s="21" t="n">
        <v>200</v>
      </c>
      <c r="F14" s="21" t="n">
        <v>600</v>
      </c>
    </row>
    <row r="15">
      <c r="A15" s="15" t="inlineStr">
        <is>
          <t>ROOF-VENT</t>
        </is>
      </c>
      <c r="B15" s="16" t="inlineStr">
        <is>
          <t>GAF Cobra Ridge Exhaust Venting System (LF)</t>
        </is>
      </c>
      <c r="C15" s="17" t="n">
        <v>60</v>
      </c>
      <c r="D15" s="18" t="n">
        <v>12</v>
      </c>
      <c r="E15" s="18" t="n">
        <v>180</v>
      </c>
      <c r="F15" s="18" t="n">
        <v>720</v>
      </c>
    </row>
    <row r="17">
      <c r="A17" s="22" t="inlineStr">
        <is>
          <t>FIELD CONTRACTOR LICENSING &amp; WARRANTY CERTIFICATION:</t>
        </is>
      </c>
      <c r="E17" s="4" t="inlineStr">
        <is>
          <t>Sub-Category Subtotal:</t>
        </is>
      </c>
      <c r="F17" s="23">
        <f>SUM(E11:E15)</f>
        <v/>
      </c>
    </row>
    <row r="18">
      <c r="A18" s="24" t="inlineStr">
        <is>
          <t>INSURANCE CONTINGENCY: Estimate formulated using insurance standard Xactimate pricing guidelines. Contractor guarantees manufacturer wind warranty up to 130 MPH.</t>
        </is>
      </c>
      <c r="E18" s="25" t="inlineStr">
        <is>
          <t>Total Roofing Restoration Estimate ($):</t>
        </is>
      </c>
      <c r="F18" s="26">
        <f>SUM(F11:F15)</f>
        <v/>
      </c>
    </row>
    <row r="19">
      <c r="A19" s="24" t="inlineStr">
        <is>
          <t>Licensed Field Contractor / Master Journeyman Sign-off: ________________________   Date: 10/30/2026</t>
        </is>
      </c>
    </row>
  </sheetData>
  <mergeCells count="4">
    <mergeCell ref="E4:F4"/>
    <mergeCell ref="E2:F2"/>
    <mergeCell ref="A6:F6"/>
    <mergeCell ref="E3:F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2026-10-30T11:28:55Z</dcterms:created>
  <dcterms:modified xmlns:dcterms="http://purl.org/dc/terms/" xmlns:xsi="http://www.w3.org/2001/XMLSchema-instance" xsi:type="dcterms:W3CDTF">2026-10-30T11:28:55Z</dcterms:modified>
</cp:coreProperties>
</file>