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modeling Cost Estim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$#,##0.00"/>
  </numFmts>
  <fonts count="6">
    <font>
      <name val="Calibri"/>
      <family val="2"/>
      <color theme="1"/>
      <sz val="11"/>
      <scheme val="minor"/>
    </font>
    <font>
      <name val="Calibri"/>
      <b val="1"/>
      <color rgb="001A365D"/>
      <sz val="16"/>
    </font>
    <font>
      <name val="Calibri"/>
      <i val="1"/>
      <color rgb="00555555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b val="1"/>
      <color rgb="00C05621"/>
      <sz val="12"/>
    </font>
  </fonts>
  <fills count="3">
    <fill>
      <patternFill/>
    </fill>
    <fill>
      <patternFill patternType="gray125"/>
    </fill>
    <fill>
      <patternFill patternType="solid">
        <fgColor rgb="00C05621"/>
        <bgColor rgb="00C05621"/>
      </patternFill>
    </fill>
  </fills>
  <borders count="3">
    <border>
      <left/>
      <right/>
      <top/>
      <bottom/>
      <diagonal/>
    </border>
    <border>
      <left style="thin">
        <color rgb="00CBD5E0"/>
      </left>
      <right style="thin">
        <color rgb="00CBD5E0"/>
      </right>
      <top style="thin">
        <color rgb="00CBD5E0"/>
      </top>
      <bottom style="thin">
        <color rgb="00CBD5E0"/>
      </bottom>
    </border>
    <border>
      <top style="thin">
        <color rgb="00CBD5E0"/>
      </top>
      <bottom style="double">
        <color rgb="001A365D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164" fontId="4" fillId="0" borderId="1" pivotButton="0" quotePrefix="0" xfId="0"/>
    <xf numFmtId="165" fontId="0" fillId="0" borderId="1" pivotButton="0" quotePrefix="0" xfId="0"/>
    <xf numFmtId="0" fontId="4" fillId="0" borderId="0" pivotButton="0" quotePrefix="0" xfId="0"/>
    <xf numFmtId="164" fontId="4" fillId="0" borderId="0" pivotButton="0" quotePrefix="0" xfId="0"/>
    <xf numFmtId="164" fontId="5" fillId="0" borderId="2" pivotButton="0" quotePrefix="0" xfId="0"/>
    <xf numFmtId="165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1" workbookViewId="0">
      <selection activeCell="A1" sqref="A1"/>
    </sheetView>
  </sheetViews>
  <sheetFormatPr baseColWidth="8" defaultRowHeight="15"/>
  <cols>
    <col width="74" customWidth="1" min="1" max="1"/>
    <col width="59" customWidth="1" min="2" max="2"/>
    <col width="16" customWidth="1" min="3" max="3"/>
    <col width="21" customWidth="1" min="4" max="4"/>
    <col width="15" customWidth="1" min="5" max="5"/>
    <col width="19" customWidth="1" min="6" max="6"/>
  </cols>
  <sheetData>
    <row r="1">
      <c r="A1" s="1" t="inlineStr">
        <is>
          <t>RESIDENTIAL HOME REMODELING &amp; RENOVATION COST ESTIMATOR</t>
        </is>
      </c>
    </row>
    <row r="2">
      <c r="A2" s="2" t="inlineStr">
        <is>
          <t>Room-by-Room Cost Breakdown: Kitchen, Bath, Flooring, Electrical &amp; HVAC</t>
        </is>
      </c>
    </row>
    <row r="3"/>
    <row r="4">
      <c r="A4" t="inlineStr">
        <is>
          <t>Project Name:</t>
        </is>
      </c>
      <c r="B4" t="inlineStr">
        <is>
          <t>Full Single-Family Home Remodel (2,400 sq ft)</t>
        </is>
      </c>
      <c r="D4" t="inlineStr">
        <is>
          <t>Target Completion:</t>
        </is>
      </c>
      <c r="E4" t="inlineStr">
        <is>
          <t>10 Weeks</t>
        </is>
      </c>
    </row>
    <row r="5"/>
    <row r="6">
      <c r="A6" s="3" t="inlineStr">
        <is>
          <t>Trade / Room Phase</t>
        </is>
      </c>
      <c r="B6" s="4" t="inlineStr">
        <is>
          <t>Scope of Work Description</t>
        </is>
      </c>
      <c r="C6" s="5" t="inlineStr">
        <is>
          <t>Materials ($)</t>
        </is>
      </c>
      <c r="D6" s="5" t="inlineStr">
        <is>
          <t>Labor ($)</t>
        </is>
      </c>
      <c r="E6" s="5" t="inlineStr">
        <is>
          <t>Subtotal ($)</t>
        </is>
      </c>
      <c r="F6" s="5" t="inlineStr">
        <is>
          <t>Cost / Sq Ft ($)</t>
        </is>
      </c>
    </row>
    <row r="7">
      <c r="A7" s="6" t="inlineStr">
        <is>
          <t>Kitchen</t>
        </is>
      </c>
      <c r="B7" s="7" t="inlineStr">
        <is>
          <t>Custom Shaker Cabinets, Quartz Countertops &amp; Island</t>
        </is>
      </c>
      <c r="C7" s="8" t="n">
        <v>18500</v>
      </c>
      <c r="D7" s="8" t="n">
        <v>9200</v>
      </c>
      <c r="E7" s="9">
        <f>C7+D7</f>
        <v/>
      </c>
      <c r="F7" s="10">
        <f>E7/2400</f>
        <v/>
      </c>
    </row>
    <row r="8">
      <c r="A8" s="6" t="inlineStr">
        <is>
          <t>Master Bath</t>
        </is>
      </c>
      <c r="B8" s="7" t="inlineStr">
        <is>
          <t>Walk-in Tiled Shower, Double Vanity &amp; Plumbing Trim</t>
        </is>
      </c>
      <c r="C8" s="8" t="n">
        <v>8400</v>
      </c>
      <c r="D8" s="8" t="n">
        <v>5600</v>
      </c>
      <c r="E8" s="9">
        <f>C8+D8</f>
        <v/>
      </c>
      <c r="F8" s="10">
        <f>E8/2400</f>
        <v/>
      </c>
    </row>
    <row r="9">
      <c r="A9" s="6" t="inlineStr">
        <is>
          <t>Guest Bath</t>
        </is>
      </c>
      <c r="B9" s="7" t="inlineStr">
        <is>
          <t>Tub Replacement, Porcelain Tile &amp; Fixtures</t>
        </is>
      </c>
      <c r="C9" s="8" t="n">
        <v>4200</v>
      </c>
      <c r="D9" s="8" t="n">
        <v>3100</v>
      </c>
      <c r="E9" s="9">
        <f>C9+D9</f>
        <v/>
      </c>
      <c r="F9" s="10">
        <f>E9/2400</f>
        <v/>
      </c>
    </row>
    <row r="10">
      <c r="A10" s="6" t="inlineStr">
        <is>
          <t>Hardwood Floors</t>
        </is>
      </c>
      <c r="B10" s="7" t="inlineStr">
        <is>
          <t>Engineered White Oak Hardwood (Main Level 1,500 sq ft)</t>
        </is>
      </c>
      <c r="C10" s="8" t="n">
        <v>9750</v>
      </c>
      <c r="D10" s="8" t="n">
        <v>4500</v>
      </c>
      <c r="E10" s="9">
        <f>C10+D10</f>
        <v/>
      </c>
      <c r="F10" s="10">
        <f>E10/2400</f>
        <v/>
      </c>
    </row>
    <row r="11">
      <c r="A11" s="6" t="inlineStr">
        <is>
          <t>Interior Painting</t>
        </is>
      </c>
      <c r="B11" s="7" t="inlineStr">
        <is>
          <t>Sherwin Williams Low-VOC 2 Coats (Walls, Ceilings, Trim)</t>
        </is>
      </c>
      <c r="C11" s="8" t="n">
        <v>2800</v>
      </c>
      <c r="D11" s="8" t="n">
        <v>5200</v>
      </c>
      <c r="E11" s="9">
        <f>C11+D11</f>
        <v/>
      </c>
      <c r="F11" s="10">
        <f>E11/2400</f>
        <v/>
      </c>
    </row>
    <row r="12">
      <c r="A12" s="6" t="inlineStr">
        <is>
          <t>Electrical &amp; Lighting</t>
        </is>
      </c>
      <c r="B12" s="7" t="inlineStr">
        <is>
          <t>Recessed LED Cans, 200A Panel Upgrade &amp; Smart Switches</t>
        </is>
      </c>
      <c r="C12" s="8" t="n">
        <v>3200</v>
      </c>
      <c r="D12" s="8" t="n">
        <v>4800</v>
      </c>
      <c r="E12" s="9">
        <f>C12+D12</f>
        <v/>
      </c>
      <c r="F12" s="10">
        <f>E12/2400</f>
        <v/>
      </c>
    </row>
    <row r="13">
      <c r="B13" s="11" t="inlineStr">
        <is>
          <t>TOTAL ESTIMATED PROJECT COST</t>
        </is>
      </c>
      <c r="C13" s="12">
        <f>SUM(C7:C12)</f>
        <v/>
      </c>
      <c r="D13" s="12">
        <f>SUM(D7:D12)</f>
        <v/>
      </c>
      <c r="E13" s="13">
        <f>SUM(E7:E12)</f>
        <v/>
      </c>
      <c r="F13" s="14">
        <f>E13/2400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2026-10-29T12:24:56Z</dcterms:created>
  <dcterms:modified xmlns:dcterms="http://purl.org/dc/terms/" xmlns:xsi="http://www.w3.org/2001/XMLSchema-instance" xsi:type="dcterms:W3CDTF">2026-10-29T12:24:56Z</dcterms:modified>
</cp:coreProperties>
</file>