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umbing &amp; HVAC 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D5C75"/>
      <sz val="12"/>
    </font>
    <font>
      <name val="Calibri"/>
      <b val="1"/>
      <color rgb="00C00000"/>
      <sz val="12"/>
    </font>
  </fonts>
  <fills count="3">
    <fill>
      <patternFill/>
    </fill>
    <fill>
      <patternFill patternType="gray125"/>
    </fill>
    <fill>
      <patternFill patternType="solid">
        <fgColor rgb="000D5C75"/>
        <bgColor rgb="000D5C75"/>
      </patternFill>
    </fill>
  </fills>
  <borders count="3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  <border>
      <top style="thin">
        <color rgb="00BDC3C7"/>
      </top>
      <bottom style="double">
        <color rgb="001F4E7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164" fontId="5" fillId="0" borderId="2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36" customWidth="1" min="2" max="2"/>
    <col width="51" customWidth="1" min="3" max="3"/>
    <col width="17" customWidth="1" min="4" max="4"/>
    <col width="27" customWidth="1" min="5" max="5"/>
    <col width="24" customWidth="1" min="6" max="6"/>
    <col width="25" customWidth="1" min="7" max="7"/>
    <col width="34" customWidth="1" min="8" max="8"/>
    <col width="37" customWidth="1" min="9" max="9"/>
  </cols>
  <sheetData>
    <row r="1">
      <c r="A1" s="1" t="inlineStr">
        <is>
          <t>PLUMBING &amp; HVAC MECHANICAL CONTRACTOR - PARTS &amp; STOCK INVENTORY</t>
        </is>
      </c>
    </row>
    <row r="2">
      <c r="A2" s="2" t="inlineStr">
        <is>
          <t>Automated Reorder Alerts, Service Van Bin Locations &amp; Inventory Valuation</t>
        </is>
      </c>
    </row>
    <row r="3"/>
    <row r="4">
      <c r="A4" t="inlineStr">
        <is>
          <t>Warehouse / Van ID:</t>
        </is>
      </c>
      <c r="B4" t="inlineStr">
        <is>
          <t>Main Central Depot &amp; Van Fleet #4</t>
        </is>
      </c>
      <c r="E4" t="inlineStr">
        <is>
          <t>Inventory Manager:</t>
        </is>
      </c>
      <c r="F4" t="inlineStr">
        <is>
          <t>Lead Mechanical Super</t>
        </is>
      </c>
    </row>
    <row r="5">
      <c r="A5" t="inlineStr">
        <is>
          <t>Stock Audit Date:</t>
        </is>
      </c>
      <c r="B5" t="inlineStr">
        <is>
          <t>2026-10-29</t>
        </is>
      </c>
      <c r="E5" t="inlineStr">
        <is>
          <t>Target Min Safety Stock:</t>
        </is>
      </c>
      <c r="F5" t="inlineStr">
        <is>
          <t>30-Day Velocity Basis</t>
        </is>
      </c>
    </row>
    <row r="6"/>
    <row r="7">
      <c r="A7" s="3" t="inlineStr">
        <is>
          <t>SKU / Part #</t>
        </is>
      </c>
      <c r="B7" s="3" t="inlineStr">
        <is>
          <t>Trade</t>
        </is>
      </c>
      <c r="C7" s="4" t="inlineStr">
        <is>
          <t>Part Description &amp; Specs</t>
        </is>
      </c>
      <c r="D7" s="3" t="inlineStr">
        <is>
          <t>Bin / Van Loc.</t>
        </is>
      </c>
      <c r="E7" s="3" t="inlineStr">
        <is>
          <t>On Hand</t>
        </is>
      </c>
      <c r="F7" s="3" t="inlineStr">
        <is>
          <t>Min Reorder</t>
        </is>
      </c>
      <c r="G7" s="5" t="inlineStr">
        <is>
          <t>Unit Cost ($)</t>
        </is>
      </c>
      <c r="H7" s="5" t="inlineStr">
        <is>
          <t>Total Asset Val ($)</t>
        </is>
      </c>
      <c r="I7" s="3" t="inlineStr">
        <is>
          <t>Reorder Status</t>
        </is>
      </c>
    </row>
    <row r="8">
      <c r="A8" s="6" t="inlineStr">
        <is>
          <t>PLB-COP-050</t>
        </is>
      </c>
      <c r="B8" s="6" t="inlineStr">
        <is>
          <t>Plumbing</t>
        </is>
      </c>
      <c r="C8" s="7" t="inlineStr">
        <is>
          <t>1/2-Inch Type L Copper Pipe (10-ft Length)</t>
        </is>
      </c>
      <c r="D8" s="6" t="inlineStr">
        <is>
          <t>Rack A-12</t>
        </is>
      </c>
      <c r="E8" s="6" t="n">
        <v>45</v>
      </c>
      <c r="F8" s="6" t="n">
        <v>20</v>
      </c>
      <c r="G8" s="8" t="n">
        <v>18.5</v>
      </c>
      <c r="H8" s="9">
        <f>E8*G8</f>
        <v/>
      </c>
      <c r="I8" s="10">
        <f>IF(E8&lt;=F8, "REORDER NOW", "OK")</f>
        <v/>
      </c>
    </row>
    <row r="9">
      <c r="A9" s="6" t="inlineStr">
        <is>
          <t>PLB-COP-075</t>
        </is>
      </c>
      <c r="B9" s="6" t="inlineStr">
        <is>
          <t>Plumbing</t>
        </is>
      </c>
      <c r="C9" s="7" t="inlineStr">
        <is>
          <t>3/4-Inch Type L Copper Pipe (10-ft Length)</t>
        </is>
      </c>
      <c r="D9" s="6" t="inlineStr">
        <is>
          <t>Rack A-14</t>
        </is>
      </c>
      <c r="E9" s="6" t="n">
        <v>12</v>
      </c>
      <c r="F9" s="6" t="n">
        <v>25</v>
      </c>
      <c r="G9" s="8" t="n">
        <v>26.2</v>
      </c>
      <c r="H9" s="9">
        <f>E9*G9</f>
        <v/>
      </c>
      <c r="I9" s="10">
        <f>IF(E9&lt;=F9, "REORDER NOW", "OK")</f>
        <v/>
      </c>
    </row>
    <row r="10">
      <c r="A10" s="6" t="inlineStr">
        <is>
          <t>PLB-VAL-100</t>
        </is>
      </c>
      <c r="B10" s="6" t="inlineStr">
        <is>
          <t>Plumbing</t>
        </is>
      </c>
      <c r="C10" s="7" t="inlineStr">
        <is>
          <t>1-Inch Full Port Brass Ball Valve (Lead-Free)</t>
        </is>
      </c>
      <c r="D10" s="6" t="inlineStr">
        <is>
          <t>Bin B-03</t>
        </is>
      </c>
      <c r="E10" s="6" t="n">
        <v>28</v>
      </c>
      <c r="F10" s="6" t="n">
        <v>15</v>
      </c>
      <c r="G10" s="8" t="n">
        <v>14.75</v>
      </c>
      <c r="H10" s="9">
        <f>E10*G10</f>
        <v/>
      </c>
      <c r="I10" s="10">
        <f>IF(E10&lt;=F10, "REORDER NOW", "OK")</f>
        <v/>
      </c>
    </row>
    <row r="11">
      <c r="A11" s="6" t="inlineStr">
        <is>
          <t>PLB-PEX-050</t>
        </is>
      </c>
      <c r="B11" s="6" t="inlineStr">
        <is>
          <t>Plumbing</t>
        </is>
      </c>
      <c r="C11" s="7" t="inlineStr">
        <is>
          <t>1/2-Inch PEX-A Tubing Coil (100 ft Blue)</t>
        </is>
      </c>
      <c r="D11" s="6" t="inlineStr">
        <is>
          <t>Bin B-08</t>
        </is>
      </c>
      <c r="E11" s="6" t="n">
        <v>8</v>
      </c>
      <c r="F11" s="6" t="n">
        <v>10</v>
      </c>
      <c r="G11" s="8" t="n">
        <v>32</v>
      </c>
      <c r="H11" s="9">
        <f>E11*G11</f>
        <v/>
      </c>
      <c r="I11" s="10">
        <f>IF(E11&lt;=F11, "REORDER NOW", "OK")</f>
        <v/>
      </c>
    </row>
    <row r="12">
      <c r="A12" s="6" t="inlineStr">
        <is>
          <t>HVC-CAP-355</t>
        </is>
      </c>
      <c r="B12" s="6" t="inlineStr">
        <is>
          <t>HVAC</t>
        </is>
      </c>
      <c r="C12" s="7" t="inlineStr">
        <is>
          <t>Dual Run Capacitor 35/5 MFD 440V Round</t>
        </is>
      </c>
      <c r="D12" s="6" t="inlineStr">
        <is>
          <t>Van Bin C-01</t>
        </is>
      </c>
      <c r="E12" s="6" t="n">
        <v>18</v>
      </c>
      <c r="F12" s="6" t="n">
        <v>10</v>
      </c>
      <c r="G12" s="8" t="n">
        <v>9.4</v>
      </c>
      <c r="H12" s="9">
        <f>E12*G12</f>
        <v/>
      </c>
      <c r="I12" s="10">
        <f>IF(E12&lt;=F12, "REORDER NOW", "OK")</f>
        <v/>
      </c>
    </row>
    <row r="13">
      <c r="A13" s="6" t="inlineStr">
        <is>
          <t>HVC-REF-410</t>
        </is>
      </c>
      <c r="B13" s="6" t="inlineStr">
        <is>
          <t>HVAC</t>
        </is>
      </c>
      <c r="C13" s="7" t="inlineStr">
        <is>
          <t>R-410A Eco-Refrigerant Gas (25 lb Cylinder)</t>
        </is>
      </c>
      <c r="D13" s="6" t="inlineStr">
        <is>
          <t>Depot Cage 2</t>
        </is>
      </c>
      <c r="E13" s="6" t="n">
        <v>4</v>
      </c>
      <c r="F13" s="6" t="n">
        <v>6</v>
      </c>
      <c r="G13" s="8" t="n">
        <v>185</v>
      </c>
      <c r="H13" s="9">
        <f>E13*G13</f>
        <v/>
      </c>
      <c r="I13" s="10">
        <f>IF(E13&lt;=F13, "REORDER NOW", "OK")</f>
        <v/>
      </c>
    </row>
    <row r="14">
      <c r="A14" s="6" t="inlineStr">
        <is>
          <t>HVC-CON-024</t>
        </is>
      </c>
      <c r="B14" s="6" t="inlineStr">
        <is>
          <t>HVAC</t>
        </is>
      </c>
      <c r="C14" s="7" t="inlineStr">
        <is>
          <t>24V Single Pole 30 Amp Air Conditioner Contactor</t>
        </is>
      </c>
      <c r="D14" s="6" t="inlineStr">
        <is>
          <t>Van Bin C-05</t>
        </is>
      </c>
      <c r="E14" s="6" t="n">
        <v>22</v>
      </c>
      <c r="F14" s="6" t="n">
        <v>12</v>
      </c>
      <c r="G14" s="8" t="n">
        <v>11.8</v>
      </c>
      <c r="H14" s="9">
        <f>E14*G14</f>
        <v/>
      </c>
      <c r="I14" s="10">
        <f>IF(E14&lt;=F14, "REORDER NOW", "OK")</f>
        <v/>
      </c>
    </row>
    <row r="15">
      <c r="A15" s="6" t="inlineStr">
        <is>
          <t>HVC-FLT-162</t>
        </is>
      </c>
      <c r="B15" s="6" t="inlineStr">
        <is>
          <t>HVAC</t>
        </is>
      </c>
      <c r="C15" s="7" t="inlineStr">
        <is>
          <t>MERV 11 Pleated Air Filter 16x25x1 (Case of 12)</t>
        </is>
      </c>
      <c r="D15" s="6" t="inlineStr">
        <is>
          <t>Rack D-04</t>
        </is>
      </c>
      <c r="E15" s="6" t="n">
        <v>15</v>
      </c>
      <c r="F15" s="6" t="n">
        <v>8</v>
      </c>
      <c r="G15" s="8" t="n">
        <v>48</v>
      </c>
      <c r="H15" s="9">
        <f>E15*G15</f>
        <v/>
      </c>
      <c r="I15" s="10">
        <f>IF(E15&lt;=F15, "REORDER NOW", "OK")</f>
        <v/>
      </c>
    </row>
    <row r="16">
      <c r="A16" s="6" t="inlineStr">
        <is>
          <t>PLB-PMP-033</t>
        </is>
      </c>
      <c r="B16" s="6" t="inlineStr">
        <is>
          <t>Plumbing</t>
        </is>
      </c>
      <c r="C16" s="7" t="inlineStr">
        <is>
          <t>1/3 HP Submersible Cast Iron Sump Pump</t>
        </is>
      </c>
      <c r="D16" s="6" t="inlineStr">
        <is>
          <t>Depot Bay 5</t>
        </is>
      </c>
      <c r="E16" s="6" t="n">
        <v>3</v>
      </c>
      <c r="F16" s="6" t="n">
        <v>5</v>
      </c>
      <c r="G16" s="8" t="n">
        <v>128</v>
      </c>
      <c r="H16" s="9">
        <f>E16*G16</f>
        <v/>
      </c>
      <c r="I16" s="10">
        <f>IF(E16&lt;=F16, "REORDER NOW", "OK")</f>
        <v/>
      </c>
    </row>
    <row r="17">
      <c r="G17" s="11" t="inlineStr">
        <is>
          <t>TOTAL INVENTORY VALUE:</t>
        </is>
      </c>
      <c r="H17" s="12">
        <f>SUM(H8:H16)</f>
        <v/>
      </c>
    </row>
    <row r="18">
      <c r="G18" s="11" t="inlineStr">
        <is>
          <t>ITEMS NEEDING REORDER:</t>
        </is>
      </c>
      <c r="H18" s="13">
        <f>COUNTIF(I8:I16, "REORDER NOW")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2026-10-29T10:52:54Z</dcterms:created>
  <dcterms:modified xmlns:dcterms="http://purl.org/dc/terms/" xmlns:xsi="http://www.w3.org/2001/XMLSchema-instance" xsi:type="dcterms:W3CDTF">2026-10-29T10:52:54Z</dcterms:modified>
</cp:coreProperties>
</file>