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or P&amp;L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1F4E78"/>
      <sz val="16"/>
    </font>
    <font>
      <name val="Calibri"/>
      <i val="1"/>
      <color rgb="00555555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8C5311"/>
      <sz val="11"/>
    </font>
    <font>
      <name val="Calibri"/>
      <b val="1"/>
      <color rgb="001F4E78"/>
      <sz val="11"/>
    </font>
    <font>
      <name val="Calibri"/>
      <b val="1"/>
      <color rgb="008C5311"/>
      <sz val="12"/>
    </font>
  </fonts>
  <fills count="3">
    <fill>
      <patternFill/>
    </fill>
    <fill>
      <patternFill patternType="gray125"/>
    </fill>
    <fill>
      <patternFill patternType="solid">
        <fgColor rgb="008C5311"/>
        <bgColor rgb="008C5311"/>
      </patternFill>
    </fill>
  </fills>
  <borders count="2">
    <border>
      <left/>
      <right/>
      <top/>
      <bottom/>
      <diagonal/>
    </border>
    <border>
      <top style="thin">
        <color rgb="00BDC3C7"/>
      </top>
      <bottom style="double">
        <color rgb="001F4E7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4" fillId="0" borderId="0" pivotButton="0" quotePrefix="0" xfId="0"/>
    <xf numFmtId="0" fontId="0" fillId="0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64" fontId="4" fillId="0" borderId="0" pivotButton="0" quotePrefix="0" xfId="0"/>
    <xf numFmtId="164" fontId="5" fillId="0" borderId="0" pivotButton="0" quotePrefix="0" xfId="0"/>
    <xf numFmtId="165" fontId="4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164" fontId="7" fillId="0" borderId="1" pivotButton="0" quotePrefix="0" xfId="0"/>
    <xf numFmtId="165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1" workbookViewId="0">
      <selection activeCell="A1" sqref="A1"/>
    </sheetView>
  </sheetViews>
  <sheetFormatPr baseColWidth="8" defaultRowHeight="15"/>
  <cols>
    <col width="76" customWidth="1" min="1" max="1"/>
    <col width="58" customWidth="1" min="2" max="2"/>
    <col width="22" customWidth="1" min="3" max="3"/>
    <col width="28" customWidth="1" min="4" max="4"/>
    <col width="16" customWidth="1" min="5" max="5"/>
    <col width="15" customWidth="1" min="6" max="6"/>
  </cols>
  <sheetData>
    <row r="1">
      <c r="A1" s="1" t="inlineStr">
        <is>
          <t>CONSTRUCTION &amp; GENERAL CONTRACTOR PROFIT &amp; LOSS STATEMENT</t>
        </is>
      </c>
    </row>
    <row r="2">
      <c r="A2" s="2" t="inlineStr">
        <is>
          <t>Fiscal Period: FY 2026 | Accounting Basis: Percentage of Completion (PCM)</t>
        </is>
      </c>
    </row>
    <row r="3"/>
    <row r="4">
      <c r="A4" t="inlineStr">
        <is>
          <t>Company Name:</t>
        </is>
      </c>
      <c r="B4" t="inlineStr">
        <is>
          <t>Apex Commercial Builders &amp; Contractors Ltd.</t>
        </is>
      </c>
      <c r="D4" t="inlineStr">
        <is>
          <t>License / Registration #:</t>
        </is>
      </c>
      <c r="E4" t="inlineStr">
        <is>
          <t>GC-CA-99214-B</t>
        </is>
      </c>
    </row>
    <row r="5"/>
    <row r="6">
      <c r="A6" s="3" t="inlineStr">
        <is>
          <t>Line Item</t>
        </is>
      </c>
      <c r="B6" s="4" t="inlineStr">
        <is>
          <t>Cost / Revenue Account Category</t>
        </is>
      </c>
      <c r="C6" s="5" t="inlineStr">
        <is>
          <t>Contract Budget ($)</t>
        </is>
      </c>
      <c r="D6" s="5" t="inlineStr">
        <is>
          <t>Actual Cost ($)</t>
        </is>
      </c>
      <c r="E6" s="5" t="inlineStr">
        <is>
          <t>Variance ($)</t>
        </is>
      </c>
      <c r="F6" s="3" t="inlineStr">
        <is>
          <t>% of Revenue</t>
        </is>
      </c>
    </row>
    <row r="7">
      <c r="A7" s="6" t="inlineStr">
        <is>
          <t>1. CONTRACT REVENUE</t>
        </is>
      </c>
    </row>
    <row r="8">
      <c r="A8" s="7" t="inlineStr">
        <is>
          <t>101</t>
        </is>
      </c>
      <c r="B8" t="inlineStr">
        <is>
          <t>Commercial Fixed-Price Contracts</t>
        </is>
      </c>
      <c r="C8" s="8" t="n">
        <v>850000</v>
      </c>
      <c r="D8" s="8" t="n">
        <v>875000</v>
      </c>
      <c r="E8" s="8">
        <f>D8-C8</f>
        <v/>
      </c>
      <c r="F8" s="9">
        <f>D8/$D$11</f>
        <v/>
      </c>
    </row>
    <row r="9">
      <c r="A9" s="7" t="inlineStr">
        <is>
          <t>102</t>
        </is>
      </c>
      <c r="B9" t="inlineStr">
        <is>
          <t>Time &amp; Materials (T&amp;M) Change Orders</t>
        </is>
      </c>
      <c r="C9" s="8" t="n">
        <v>120000</v>
      </c>
      <c r="D9" s="8" t="n">
        <v>142500</v>
      </c>
      <c r="E9" s="8">
        <f>D9-C9</f>
        <v/>
      </c>
      <c r="F9" s="9">
        <f>D9/$D$11</f>
        <v/>
      </c>
    </row>
    <row r="10">
      <c r="A10" s="7" t="inlineStr">
        <is>
          <t>103</t>
        </is>
      </c>
      <c r="B10" t="inlineStr">
        <is>
          <t>Design-Build &amp; Pre-Construction Fees</t>
        </is>
      </c>
      <c r="C10" s="8" t="n">
        <v>45000</v>
      </c>
      <c r="D10" s="8" t="n">
        <v>45000</v>
      </c>
      <c r="E10" s="8">
        <f>D10-C10</f>
        <v/>
      </c>
      <c r="F10" s="9">
        <f>D10/$D$11</f>
        <v/>
      </c>
    </row>
    <row r="11">
      <c r="B11" s="6" t="inlineStr">
        <is>
          <t>TOTAL CONTRACT REVENUE</t>
        </is>
      </c>
      <c r="C11" s="10">
        <f>SUM(C8:C10)</f>
        <v/>
      </c>
      <c r="D11" s="11">
        <f>SUM(D8:D10)</f>
        <v/>
      </c>
      <c r="E11" s="10">
        <f>D11-C11</f>
        <v/>
      </c>
      <c r="F11" s="12">
        <f>D11/$D$11</f>
        <v/>
      </c>
    </row>
    <row r="12"/>
    <row r="13">
      <c r="A13" s="6" t="inlineStr">
        <is>
          <t>2. DIRECT CONSTRUCTION COSTS (COGS / JOB COSTING)</t>
        </is>
      </c>
    </row>
    <row r="14">
      <c r="A14" s="7" t="inlineStr">
        <is>
          <t>201</t>
        </is>
      </c>
      <c r="B14" t="inlineStr">
        <is>
          <t>Direct Raw Materials (Lumber, Concrete, Steel)</t>
        </is>
      </c>
      <c r="C14" s="8" t="n">
        <v>280000</v>
      </c>
      <c r="D14" s="8" t="n">
        <v>295000</v>
      </c>
      <c r="E14" s="8">
        <f>D14-C14</f>
        <v/>
      </c>
      <c r="F14" s="9">
        <f>D14/$D$11</f>
        <v/>
      </c>
    </row>
    <row r="15">
      <c r="A15" s="7" t="inlineStr">
        <is>
          <t>202</t>
        </is>
      </c>
      <c r="B15" t="inlineStr">
        <is>
          <t>Subcontractor Trade Labor (Electrical, Plumbing)</t>
        </is>
      </c>
      <c r="C15" s="8" t="n">
        <v>310000</v>
      </c>
      <c r="D15" s="8" t="n">
        <v>322000</v>
      </c>
      <c r="E15" s="8">
        <f>D15-C15</f>
        <v/>
      </c>
      <c r="F15" s="9">
        <f>D15/$D$11</f>
        <v/>
      </c>
    </row>
    <row r="16">
      <c r="A16" s="7" t="inlineStr">
        <is>
          <t>203</t>
        </is>
      </c>
      <c r="B16" t="inlineStr">
        <is>
          <t>Heavy Equipment Rentals &amp; Fuel</t>
        </is>
      </c>
      <c r="C16" s="8" t="n">
        <v>65000</v>
      </c>
      <c r="D16" s="8" t="n">
        <v>58000</v>
      </c>
      <c r="E16" s="8">
        <f>D16-C16</f>
        <v/>
      </c>
      <c r="F16" s="9">
        <f>D16/$D$11</f>
        <v/>
      </c>
    </row>
    <row r="17">
      <c r="A17" s="7" t="inlineStr">
        <is>
          <t>204</t>
        </is>
      </c>
      <c r="B17" t="inlineStr">
        <is>
          <t>Direct Job Site Super &amp; Safety Compliance</t>
        </is>
      </c>
      <c r="C17" s="8" t="n">
        <v>55000</v>
      </c>
      <c r="D17" s="8" t="n">
        <v>54500</v>
      </c>
      <c r="E17" s="8">
        <f>D17-C17</f>
        <v/>
      </c>
      <c r="F17" s="9">
        <f>D17/$D$11</f>
        <v/>
      </c>
    </row>
    <row r="18">
      <c r="A18" s="7" t="inlineStr">
        <is>
          <t>205</t>
        </is>
      </c>
      <c r="B18" t="inlineStr">
        <is>
          <t>Building Permits, Municipal Fees &amp; Testing</t>
        </is>
      </c>
      <c r="C18" s="8" t="n">
        <v>18000</v>
      </c>
      <c r="D18" s="8" t="n">
        <v>19200</v>
      </c>
      <c r="E18" s="8">
        <f>D18-C18</f>
        <v/>
      </c>
      <c r="F18" s="9">
        <f>D18/$D$11</f>
        <v/>
      </c>
    </row>
    <row r="19">
      <c r="B19" s="6" t="inlineStr">
        <is>
          <t>TOTAL DIRECT JOB COSTS</t>
        </is>
      </c>
      <c r="C19" s="10">
        <f>SUM(C14:C18)</f>
        <v/>
      </c>
      <c r="D19" s="10">
        <f>SUM(D14:D18)</f>
        <v/>
      </c>
      <c r="E19" s="10">
        <f>D19-C19</f>
        <v/>
      </c>
      <c r="F19" s="12">
        <f>D19/$D$11</f>
        <v/>
      </c>
    </row>
    <row r="20"/>
    <row r="21">
      <c r="B21" s="13" t="inlineStr">
        <is>
          <t>GROSS CONSTRUCTION PROFIT</t>
        </is>
      </c>
      <c r="C21" s="10">
        <f>C11-C19</f>
        <v/>
      </c>
      <c r="D21" s="14">
        <f>D11-D19</f>
        <v/>
      </c>
      <c r="E21" s="10">
        <f>D21-C21</f>
        <v/>
      </c>
      <c r="F21" s="15">
        <f>D21/$D$11</f>
        <v/>
      </c>
    </row>
    <row r="22"/>
    <row r="23">
      <c r="A23" s="6" t="inlineStr">
        <is>
          <t>3. GENERAL &amp; ADMINISTRATIVE (G&amp;A) OVERHEAD</t>
        </is>
      </c>
    </row>
    <row r="24">
      <c r="A24" s="7" t="inlineStr">
        <is>
          <t>301</t>
        </is>
      </c>
      <c r="B24" t="inlineStr">
        <is>
          <t>Executive &amp; Estimating Staff Salaries</t>
        </is>
      </c>
      <c r="C24" s="8" t="n">
        <v>95000</v>
      </c>
      <c r="D24" s="8" t="n">
        <v>95000</v>
      </c>
      <c r="E24" s="8">
        <f>D24-C24</f>
        <v/>
      </c>
      <c r="F24" s="9">
        <f>D24/$D$11</f>
        <v/>
      </c>
    </row>
    <row r="25">
      <c r="A25" s="7" t="inlineStr">
        <is>
          <t>302</t>
        </is>
      </c>
      <c r="B25" t="inlineStr">
        <is>
          <t>Contractor Commercial General Liability (CGL) Insurance</t>
        </is>
      </c>
      <c r="C25" s="8" t="n">
        <v>38000</v>
      </c>
      <c r="D25" s="8" t="n">
        <v>38000</v>
      </c>
      <c r="E25" s="8">
        <f>D25-C25</f>
        <v/>
      </c>
      <c r="F25" s="9">
        <f>D25/$D$11</f>
        <v/>
      </c>
    </row>
    <row r="26">
      <c r="A26" s="7" t="inlineStr">
        <is>
          <t>303</t>
        </is>
      </c>
      <c r="B26" t="inlineStr">
        <is>
          <t>Main Office Lease &amp; Utilities</t>
        </is>
      </c>
      <c r="C26" s="8" t="n">
        <v>24000</v>
      </c>
      <c r="D26" s="8" t="n">
        <v>23500</v>
      </c>
      <c r="E26" s="8">
        <f>D26-C26</f>
        <v/>
      </c>
      <c r="F26" s="9">
        <f>D26/$D$11</f>
        <v/>
      </c>
    </row>
    <row r="27">
      <c r="A27" s="7" t="inlineStr">
        <is>
          <t>304</t>
        </is>
      </c>
      <c r="B27" t="inlineStr">
        <is>
          <t>Procore / CAD Software Licenses</t>
        </is>
      </c>
      <c r="C27" s="8" t="n">
        <v>12000</v>
      </c>
      <c r="D27" s="8" t="n">
        <v>12000</v>
      </c>
      <c r="E27" s="8">
        <f>D27-C27</f>
        <v/>
      </c>
      <c r="F27" s="9">
        <f>D27/$D$11</f>
        <v/>
      </c>
    </row>
    <row r="28">
      <c r="B28" s="6" t="inlineStr">
        <is>
          <t>TOTAL OPERATING OVERHEAD (G&amp;A)</t>
        </is>
      </c>
      <c r="C28" s="10">
        <f>SUM(C24:C27)</f>
        <v/>
      </c>
      <c r="D28" s="10">
        <f>SUM(D24:D27)</f>
        <v/>
      </c>
      <c r="E28" s="10">
        <f>D28-C28</f>
        <v/>
      </c>
      <c r="F28" s="12">
        <f>D28/$D$11</f>
        <v/>
      </c>
    </row>
    <row r="29"/>
    <row r="30">
      <c r="B30" s="16" t="inlineStr">
        <is>
          <t>NET OPERATING PROFIT (EBIT)</t>
        </is>
      </c>
      <c r="C30" s="10">
        <f>C21-C28</f>
        <v/>
      </c>
      <c r="D30" s="17">
        <f>D21-D28</f>
        <v/>
      </c>
      <c r="E30" s="10">
        <f>D30-C30</f>
        <v/>
      </c>
      <c r="F30" s="18">
        <f>D30/$D$11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2026-10-29T10:41:57Z</dcterms:created>
  <dcterms:modified xmlns:dcterms="http://purl.org/dc/terms/" xmlns:xsi="http://www.w3.org/2001/XMLSchema-instance" xsi:type="dcterms:W3CDTF">2026-10-29T10:41:57Z</dcterms:modified>
</cp:coreProperties>
</file>