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eet Mo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064E3B"/>
      <sz val="15"/>
    </font>
    <font>
      <name val="Calibri"/>
      <b val="1"/>
      <color rgb="00059669"/>
      <sz val="9.5"/>
    </font>
    <font>
      <name val="Calibri"/>
      <color rgb="0064748B"/>
      <sz val="9"/>
    </font>
    <font>
      <name val="Calibri"/>
      <b val="1"/>
      <color rgb="00064E3B"/>
      <sz val="12"/>
    </font>
    <font>
      <name val="Calibri"/>
      <b val="1"/>
      <color rgb="000F172A"/>
      <sz val="9.5"/>
    </font>
    <font>
      <name val="Calibri"/>
      <b val="1"/>
      <color rgb="00FFFFFF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b val="1"/>
      <color rgb="00059669"/>
      <sz val="13"/>
    </font>
    <font>
      <name val="Calibri"/>
      <i val="1"/>
      <color rgb="0064748B"/>
      <sz val="8.5"/>
    </font>
  </fonts>
  <fills count="5">
    <fill>
      <patternFill/>
    </fill>
    <fill>
      <patternFill patternType="gray125"/>
    </fill>
    <fill>
      <patternFill patternType="solid">
        <fgColor rgb="00064E3B"/>
        <bgColor rgb="00064E3B"/>
      </patternFill>
    </fill>
    <fill>
      <patternFill patternType="solid">
        <fgColor rgb="00ECFDF5"/>
        <bgColor rgb="00ECFDF5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top style="thin">
        <color rgb="00059669"/>
      </top>
      <bottom style="double">
        <color rgb="00064E3B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1" pivotButton="0" quotePrefix="0" xfId="0"/>
    <xf numFmtId="0" fontId="5" fillId="3" borderId="1" pivotButton="0" quotePrefix="0" xfId="0"/>
    <xf numFmtId="0" fontId="7" fillId="3" borderId="1" pivotButton="0" quotePrefix="0" xfId="0"/>
    <xf numFmtId="0" fontId="0" fillId="3" borderId="1" pivotButton="0" quotePrefix="0" xfId="0"/>
    <xf numFmtId="0" fontId="8" fillId="2" borderId="1" applyAlignment="1" pivotButton="0" quotePrefix="0" xfId="0">
      <alignment horizontal="center"/>
    </xf>
    <xf numFmtId="0" fontId="8" fillId="2" borderId="1" applyAlignment="1" pivotButton="0" quotePrefix="0" xfId="0">
      <alignment horizontal="left"/>
    </xf>
    <xf numFmtId="0" fontId="8" fillId="2" borderId="1" applyAlignment="1" pivotButton="0" quotePrefix="0" xfId="0">
      <alignment horizontal="right"/>
    </xf>
    <xf numFmtId="0" fontId="7" fillId="0" borderId="1" applyAlignment="1" pivotButton="0" quotePrefix="0" xfId="0">
      <alignment horizontal="center"/>
    </xf>
    <xf numFmtId="0" fontId="7" fillId="0" borderId="1" pivotButton="0" quotePrefix="0" xfId="0"/>
    <xf numFmtId="164" fontId="7" fillId="0" borderId="1" applyAlignment="1" pivotButton="0" quotePrefix="0" xfId="0">
      <alignment horizontal="center"/>
    </xf>
    <xf numFmtId="165" fontId="7" fillId="0" borderId="1" applyAlignment="1" pivotButton="0" quotePrefix="0" xfId="0">
      <alignment horizontal="right"/>
    </xf>
    <xf numFmtId="0" fontId="7" fillId="4" borderId="1" applyAlignment="1" pivotButton="0" quotePrefix="0" xfId="0">
      <alignment horizontal="center"/>
    </xf>
    <xf numFmtId="0" fontId="7" fillId="4" borderId="1" pivotButton="0" quotePrefix="0" xfId="0"/>
    <xf numFmtId="164" fontId="7" fillId="4" borderId="1" applyAlignment="1" pivotButton="0" quotePrefix="0" xfId="0">
      <alignment horizontal="center"/>
    </xf>
    <xf numFmtId="165" fontId="7" fillId="4" borderId="1" applyAlignment="1" pivotButton="0" quotePrefix="0" xfId="0">
      <alignment horizontal="right"/>
    </xf>
    <xf numFmtId="0" fontId="5" fillId="0" borderId="0" pivotButton="0" quotePrefix="0" xfId="0"/>
    <xf numFmtId="165" fontId="5" fillId="0" borderId="0" applyAlignment="1" pivotButton="0" quotePrefix="0" xfId="0">
      <alignment horizontal="right"/>
    </xf>
    <xf numFmtId="0" fontId="10" fillId="0" borderId="0" pivotButton="0" quotePrefix="0" xfId="0"/>
    <xf numFmtId="0" fontId="9" fillId="0" borderId="0" applyAlignment="1" pivotButton="0" quotePrefix="0" xfId="0">
      <alignment horizontal="right"/>
    </xf>
    <xf numFmtId="165" fontId="9" fillId="0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44" customWidth="1" min="2" max="2"/>
    <col width="18" customWidth="1" min="3" max="3"/>
    <col width="18" customWidth="1" min="4" max="4"/>
    <col width="20" customWidth="1" min="5" max="5"/>
    <col width="22" customWidth="1" min="6" max="6"/>
  </cols>
  <sheetData>
    <row r="2">
      <c r="A2" s="1" t="inlineStr">
        <is>
          <t>APEX COMMERCIAL CAPITAL LEASING GROUP</t>
        </is>
      </c>
      <c r="E2" s="2" t="inlineStr">
        <is>
          <t>COMMERCIAL VEHICLE LEASE &amp; FLEET AMORTIZATION SCHEDULE</t>
        </is>
      </c>
    </row>
    <row r="3">
      <c r="A3" s="3" t="inlineStr">
        <is>
          <t>2026 Ford Transit High-Roof Cargo Van (VIN: 1FTBR1Y88RKB4901)</t>
        </is>
      </c>
      <c r="E3" s="4" t="inlineStr">
        <is>
          <t>Asset Control #: FLT-2026-8840</t>
        </is>
      </c>
    </row>
    <row r="4">
      <c r="A4" s="5" t="inlineStr">
        <is>
          <t>Compliance: GAAP ASC 842 Lease Accounting &amp; IRS MACRS 5-Year Depreciation</t>
        </is>
      </c>
      <c r="E4" s="6" t="inlineStr">
        <is>
          <t>Audit Date: October 30, 2026</t>
        </is>
      </c>
    </row>
    <row r="6">
      <c r="A6" s="7" t="inlineStr">
        <is>
          <t xml:space="preserve">  CAPITALIZED COST, RESIDUAL VALUE &amp; AMORTIZATION</t>
        </is>
      </c>
      <c r="B6" s="8" t="n"/>
      <c r="C6" s="8" t="n"/>
      <c r="D6" s="8" t="n"/>
      <c r="E6" s="8" t="n"/>
      <c r="F6" s="8" t="n"/>
    </row>
    <row r="7">
      <c r="A7" s="9" t="inlineStr">
        <is>
          <t>Corporate Lessee:</t>
        </is>
      </c>
      <c r="B7" s="10" t="inlineStr">
        <is>
          <t>Highland Delivery Express LLC | Fleet Unit #VAN-104</t>
        </is>
      </c>
      <c r="C7" s="11" t="n"/>
      <c r="D7" s="9" t="inlineStr">
        <is>
          <t>Lease Term &amp; Money Factor:</t>
        </is>
      </c>
      <c r="E7" s="10" t="inlineStr">
        <is>
          <t>36 Months Open-End TRAC Lease | Money Factor: 0.00285 (6.84%)</t>
        </is>
      </c>
      <c r="F7" s="11" t="n"/>
    </row>
    <row r="8">
      <c r="A8" s="9" t="inlineStr">
        <is>
          <t>Gross Capitalized Cost:</t>
        </is>
      </c>
      <c r="B8" s="10" t="inlineStr">
        <is>
          <t>$54,800.00 Vehicle Acquisition Price ($4,500 Cap Reduction)</t>
        </is>
      </c>
      <c r="C8" s="11" t="n"/>
      <c r="D8" s="9" t="inlineStr">
        <is>
          <t>Terminal Residual Value (TRAC):</t>
        </is>
      </c>
      <c r="E8" s="10" t="inlineStr">
        <is>
          <t>$21,500.00 Guaranteed Residual Book Value at Month 36</t>
        </is>
      </c>
      <c r="F8" s="11" t="n"/>
    </row>
    <row r="10">
      <c r="A10" s="12" t="inlineStr">
        <is>
          <t>Payment Month</t>
        </is>
      </c>
      <c r="B10" s="13" t="inlineStr">
        <is>
          <t>Monthly Payment ($)</t>
        </is>
      </c>
      <c r="C10" s="12" t="inlineStr">
        <is>
          <t>Depreciation Part ($)</t>
        </is>
      </c>
      <c r="D10" s="14" t="inlineStr">
        <is>
          <t>Lease Finance Fee ($)</t>
        </is>
      </c>
      <c r="E10" s="14" t="inlineStr">
        <is>
          <t>Principal Payoff ($)</t>
        </is>
      </c>
      <c r="F10" s="14" t="inlineStr">
        <is>
          <t>Book Value Balance ($)</t>
        </is>
      </c>
    </row>
    <row r="11">
      <c r="A11" s="15" t="inlineStr">
        <is>
          <t>Month 01</t>
        </is>
      </c>
      <c r="B11" s="16" t="n">
        <v>1085.4</v>
      </c>
      <c r="C11" s="17" t="n">
        <v>800</v>
      </c>
      <c r="D11" s="18" t="n">
        <v>285.4</v>
      </c>
      <c r="E11" s="18" t="n">
        <v>800</v>
      </c>
      <c r="F11" s="18" t="n">
        <v>49500</v>
      </c>
    </row>
    <row r="12">
      <c r="A12" s="19" t="inlineStr">
        <is>
          <t>Month 06</t>
        </is>
      </c>
      <c r="B12" s="20" t="n">
        <v>1085.4</v>
      </c>
      <c r="C12" s="21" t="n">
        <v>800</v>
      </c>
      <c r="D12" s="22" t="n">
        <v>285.4</v>
      </c>
      <c r="E12" s="22" t="n">
        <v>4800</v>
      </c>
      <c r="F12" s="22" t="n">
        <v>45500</v>
      </c>
    </row>
    <row r="13">
      <c r="A13" s="15" t="inlineStr">
        <is>
          <t>Month 12</t>
        </is>
      </c>
      <c r="B13" s="16" t="n">
        <v>1085.4</v>
      </c>
      <c r="C13" s="17" t="n">
        <v>800</v>
      </c>
      <c r="D13" s="18" t="n">
        <v>285.4</v>
      </c>
      <c r="E13" s="18" t="n">
        <v>9600</v>
      </c>
      <c r="F13" s="18" t="n">
        <v>40700</v>
      </c>
    </row>
    <row r="14">
      <c r="A14" s="19" t="inlineStr">
        <is>
          <t>Month 24</t>
        </is>
      </c>
      <c r="B14" s="20" t="n">
        <v>1085.4</v>
      </c>
      <c r="C14" s="21" t="n">
        <v>800</v>
      </c>
      <c r="D14" s="22" t="n">
        <v>285.4</v>
      </c>
      <c r="E14" s="22" t="n">
        <v>19200</v>
      </c>
      <c r="F14" s="22" t="n">
        <v>31100</v>
      </c>
    </row>
    <row r="15">
      <c r="A15" s="15" t="inlineStr">
        <is>
          <t>Month 36</t>
        </is>
      </c>
      <c r="B15" s="16" t="n">
        <v>1085.4</v>
      </c>
      <c r="C15" s="17" t="n">
        <v>800</v>
      </c>
      <c r="D15" s="18" t="n">
        <v>285.4</v>
      </c>
      <c r="E15" s="18" t="n">
        <v>28800</v>
      </c>
      <c r="F15" s="18" t="n">
        <v>21500</v>
      </c>
    </row>
    <row r="17">
      <c r="A17" s="23" t="inlineStr">
        <is>
          <t>FLEET OPERATIONAL &amp; SAFETY COMPLIANCE:</t>
        </is>
      </c>
      <c r="E17" s="4" t="inlineStr">
        <is>
          <t>Sub-Category Subtotal:</t>
        </is>
      </c>
      <c r="F17" s="24">
        <f>SUM(E11:E15)</f>
        <v/>
      </c>
    </row>
    <row r="18">
      <c r="A18" s="25" t="inlineStr">
        <is>
          <t>TRAC LEASE DISCLOSURE: Open-end Terminal Rental Adjustment Clause (TRAC) governs end-of-lease vehicle sale or buyout settlement.</t>
        </is>
      </c>
      <c r="E18" s="26" t="inlineStr">
        <is>
          <t>Total Cumulative Lease Payments ($):</t>
        </is>
      </c>
      <c r="F18" s="27">
        <f>SUM(F11:F15)</f>
        <v/>
      </c>
    </row>
    <row r="19">
      <c r="A19" s="25" t="inlineStr">
        <is>
          <t>Authorized Fleet Manager / Certified Master Mechanic: ________________________   Date: 10/30/2026</t>
        </is>
      </c>
    </row>
  </sheetData>
  <mergeCells count="4">
    <mergeCell ref="E4:F4"/>
    <mergeCell ref="E2:F2"/>
    <mergeCell ref="A6:F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2026-10-30T13:11:32Z</dcterms:created>
  <dcterms:modified xmlns:dcterms="http://purl.org/dc/terms/" xmlns:xsi="http://www.w3.org/2001/XMLSchema-instance" xsi:type="dcterms:W3CDTF">2026-10-30T13:11:32Z</dcterms:modified>
</cp:coreProperties>
</file>