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F766E"/>
      <sz val="15"/>
    </font>
    <font>
      <name val="Calibri"/>
      <b val="1"/>
      <color rgb="000D9488"/>
      <sz val="9.5"/>
    </font>
    <font>
      <name val="Calibri"/>
      <color rgb="0064748B"/>
      <sz val="9"/>
    </font>
    <font>
      <name val="Calibri"/>
      <b val="1"/>
      <color rgb="000F766E"/>
      <sz val="12"/>
    </font>
    <font>
      <name val="Calibri"/>
      <b val="1"/>
      <color rgb="000F172A"/>
      <sz val="9.5"/>
    </font>
    <font>
      <name val="Calibri"/>
      <b val="1"/>
      <color rgb="000F766E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D9488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0FDFA"/>
        <bgColor rgb="00F0FDFA"/>
      </patternFill>
    </fill>
    <fill>
      <patternFill patternType="solid">
        <fgColor rgb="000F766E"/>
        <bgColor rgb="000F766E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D9488"/>
      </top>
      <bottom style="double">
        <color rgb="000F766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VANGUARD CAPITAL ADVISORY GROUP</t>
        </is>
      </c>
      <c r="E2" s="2" t="inlineStr">
        <is>
          <t>CRE LEASE FINANCIAL ANALYSIS &amp; DISCOUNTED CASH FLOW</t>
        </is>
      </c>
    </row>
    <row r="3">
      <c r="A3" s="3" t="inlineStr">
        <is>
          <t>Westlake Corporate Campus (18,500 RSF Class A Headquarters)</t>
        </is>
      </c>
      <c r="E3" s="4" t="inlineStr">
        <is>
          <t>Asset Control #: RE-2026-9481</t>
        </is>
      </c>
    </row>
    <row r="4">
      <c r="A4" s="5" t="inlineStr">
        <is>
          <t>Compliance: Discounted Cash Flow (DCF) &amp; Net Effective Rent (NER) Standards</t>
        </is>
      </c>
      <c r="E4" s="6" t="inlineStr">
        <is>
          <t>Audit Date: October 30, 2026</t>
        </is>
      </c>
    </row>
    <row r="6">
      <c r="A6" s="7" t="inlineStr">
        <is>
          <t>COMMERCIAL UNDERWRITING &amp; TENANT CONCESSIONS</t>
        </is>
      </c>
      <c r="B6" s="8" t="n"/>
      <c r="C6" s="8" t="n"/>
      <c r="D6" s="8" t="n"/>
      <c r="E6" s="8" t="n"/>
      <c r="F6" s="8" t="n"/>
    </row>
    <row r="7">
      <c r="A7" s="9" t="inlineStr">
        <is>
          <t>Premises &amp; RSF:</t>
        </is>
      </c>
      <c r="B7" s="10" t="inlineStr">
        <is>
          <t>18,500 Rentable SF Class A Office Suite | Floor 4 Penthouse</t>
        </is>
      </c>
      <c r="D7" s="9" t="inlineStr">
        <is>
          <t>Initial Base Rental Rate:</t>
        </is>
      </c>
      <c r="E7" s="10" t="inlineStr">
        <is>
          <t>$42.00 / RSF / Year ($64,750.00 Monthly Initial Base Rent)</t>
        </is>
      </c>
    </row>
    <row r="8">
      <c r="A8" s="9" t="inlineStr">
        <is>
          <t>Tenant Improvement (TI):</t>
        </is>
      </c>
      <c r="B8" s="10" t="inlineStr">
        <is>
          <t>$65.00 / RSF Landlord Contribution ($1,202,500.00 TI Allowance)</t>
        </is>
      </c>
      <c r="D8" s="9" t="inlineStr">
        <is>
          <t>Concession &amp; Discount Rate:</t>
        </is>
      </c>
      <c r="E8" s="10" t="inlineStr">
        <is>
          <t>6 Months Abated Rent at Commencement | Cost of Capital: 7.50%</t>
        </is>
      </c>
    </row>
    <row r="10">
      <c r="A10" s="11" t="inlineStr">
        <is>
          <t>Lease Year</t>
        </is>
      </c>
      <c r="B10" s="12" t="inlineStr">
        <is>
          <t>Base Rent $/SF</t>
        </is>
      </c>
      <c r="C10" s="13" t="inlineStr">
        <is>
          <t>Annual Base Rent ($)</t>
        </is>
      </c>
      <c r="D10" s="11" t="inlineStr">
        <is>
          <t>Est. NNN Opex ($)</t>
        </is>
      </c>
      <c r="E10" s="13" t="inlineStr">
        <is>
          <t>Rent Abatement ($)</t>
        </is>
      </c>
      <c r="F10" s="13" t="inlineStr">
        <is>
          <t>Net Cash Outflow ($)</t>
        </is>
      </c>
    </row>
    <row r="11">
      <c r="A11" s="14" t="inlineStr">
        <is>
          <t>Year 1</t>
        </is>
      </c>
      <c r="B11" s="15" t="n">
        <v>42</v>
      </c>
      <c r="C11" s="16" t="n">
        <v>777000</v>
      </c>
      <c r="D11" s="14" t="n">
        <v>277500</v>
      </c>
      <c r="E11" s="16" t="n">
        <v>-388500</v>
      </c>
      <c r="F11" s="16" t="n">
        <v>666000</v>
      </c>
    </row>
    <row r="12">
      <c r="A12" s="17" t="inlineStr">
        <is>
          <t>Year 2</t>
        </is>
      </c>
      <c r="B12" s="18" t="n">
        <v>43.26</v>
      </c>
      <c r="C12" s="19" t="n">
        <v>800310</v>
      </c>
      <c r="D12" s="17" t="n">
        <v>285825</v>
      </c>
      <c r="E12" s="19" t="n">
        <v>0</v>
      </c>
      <c r="F12" s="19" t="n">
        <v>1086135</v>
      </c>
    </row>
    <row r="13">
      <c r="A13" s="14" t="inlineStr">
        <is>
          <t>Year 3</t>
        </is>
      </c>
      <c r="B13" s="15" t="n">
        <v>44.56</v>
      </c>
      <c r="C13" s="16" t="n">
        <v>824360</v>
      </c>
      <c r="D13" s="14" t="n">
        <v>294400</v>
      </c>
      <c r="E13" s="16" t="n">
        <v>0</v>
      </c>
      <c r="F13" s="16" t="n">
        <v>1118760</v>
      </c>
    </row>
    <row r="14">
      <c r="A14" s="17" t="inlineStr">
        <is>
          <t>Year 4</t>
        </is>
      </c>
      <c r="B14" s="18" t="n">
        <v>45.89</v>
      </c>
      <c r="C14" s="19" t="n">
        <v>848965</v>
      </c>
      <c r="D14" s="17" t="n">
        <v>303230</v>
      </c>
      <c r="E14" s="19" t="n">
        <v>0</v>
      </c>
      <c r="F14" s="19" t="n">
        <v>1152195</v>
      </c>
    </row>
    <row r="15">
      <c r="A15" s="14" t="inlineStr">
        <is>
          <t>Year 5</t>
        </is>
      </c>
      <c r="B15" s="15" t="n">
        <v>47.27</v>
      </c>
      <c r="C15" s="16" t="n">
        <v>874495</v>
      </c>
      <c r="D15" s="14" t="n">
        <v>312325</v>
      </c>
      <c r="E15" s="16" t="n">
        <v>0</v>
      </c>
      <c r="F15" s="16" t="n">
        <v>1186820</v>
      </c>
    </row>
    <row r="17">
      <c r="A17" s="9" t="inlineStr">
        <is>
          <t>REAL ESTATE &amp; ASSET MANAGEMENT COMPLIANCE:</t>
        </is>
      </c>
      <c r="E17" s="4" t="inlineStr">
        <is>
          <t>Total Audited Sum:</t>
        </is>
      </c>
      <c r="F17" s="20">
        <f>SUM(E11:E15)</f>
        <v/>
      </c>
    </row>
    <row r="18">
      <c r="A18" s="21" t="inlineStr">
        <is>
          <t>UNDERWRITING DISCLAIMER: Net effective rent includes compounding annual escalations (3.0%) and projected operating expense inflationary increases.</t>
        </is>
      </c>
      <c r="E18" s="22" t="inlineStr">
        <is>
          <t>5-Year Cumulative Net Lease Cash Outflow ($):</t>
        </is>
      </c>
      <c r="F18" s="23">
        <f>SUM(F11:F15)</f>
        <v/>
      </c>
    </row>
    <row r="19">
      <c r="A19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2026-10-30T10:57:59Z</dcterms:created>
  <dcterms:modified xmlns:dcterms="http://purl.org/dc/terms/" xmlns:xsi="http://www.w3.org/2001/XMLSchema-instance" xsi:type="dcterms:W3CDTF">2026-10-30T10:57:59Z</dcterms:modified>
</cp:coreProperties>
</file>